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/>
  <workbookProtection workbookAlgorithmName="SHA-512" workbookHashValue="PoMYM2YUBBmD/kLXdAOqFYS3EmqrvuwjVS/RvGGomyj7V7eatSE10T4F3Jsrc8HxIw1pOk6q0SWx7HAy3VHZnA==" workbookSaltValue="U8VCM/htsRFvklvol5zVIQ==" workbookSpinCount="100000" lockStructure="1"/>
  <bookViews>
    <workbookView xWindow="0" yWindow="0" windowWidth="7965" windowHeight="6900"/>
  </bookViews>
  <sheets>
    <sheet name="Proponente" sheetId="1" r:id="rId1"/>
    <sheet name="Valores" sheetId="2" state="hidden" r:id="rId2"/>
  </sheets>
  <definedNames>
    <definedName name="_xlnm.Print_Area" localSheetId="0">Proponente!$A$1:$F$33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29" i="1"/>
  <c r="F19" i="1"/>
  <c r="F5" i="1"/>
  <c r="E14" i="2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F33" i="1" l="1"/>
</calcChain>
</file>

<file path=xl/sharedStrings.xml><?xml version="1.0" encoding="utf-8"?>
<sst xmlns="http://schemas.openxmlformats.org/spreadsheetml/2006/main" count="75" uniqueCount="63">
  <si>
    <t>PONTUAÇÃO DO ITEM</t>
  </si>
  <si>
    <t>PONTUAÇÃO DO TÓPICO</t>
  </si>
  <si>
    <t>POR ITEM</t>
  </si>
  <si>
    <t>MÁXIMA</t>
  </si>
  <si>
    <t>OBTIDA</t>
  </si>
  <si>
    <t>0,5 ponto/particip.</t>
  </si>
  <si>
    <t>Autoria de capítulo em livro publicado em meio físico ou eletrônico (com ISBN) ou com depósito na Biblioteca Nacional.</t>
  </si>
  <si>
    <t>Organização e/ou autoria de livros ou obra escrita publicada em meio físico ou eletrônico (com ISBN) ou com depósito na Biblioteca Nacional.</t>
  </si>
  <si>
    <t>formação academica</t>
  </si>
  <si>
    <t>doutorado</t>
  </si>
  <si>
    <t>mestrado</t>
  </si>
  <si>
    <t>especialização</t>
  </si>
  <si>
    <t>POSDOC</t>
  </si>
  <si>
    <t>Atuação profissional</t>
  </si>
  <si>
    <t>2 pontos</t>
  </si>
  <si>
    <t>1,5 pontos</t>
  </si>
  <si>
    <t>3 pontos</t>
  </si>
  <si>
    <t>1 ponto</t>
  </si>
  <si>
    <t>0,5 ponto</t>
  </si>
  <si>
    <t>0,25 ponto</t>
  </si>
  <si>
    <t>FORMAÇÃO CONCLUÍDA OU EM ANDAMENTO</t>
  </si>
  <si>
    <t>Diploma de doutorado, obtido em programa de pós-graduação reconhecido pela CAPES.</t>
  </si>
  <si>
    <t>Diploma de mestrado ou comprovação de estar cursando Doutorado em programa de pós-graduação reconhecido pela CAPES.</t>
  </si>
  <si>
    <t>Certificado de Especialização obtido em Instituição de Ensino Superior ou Instituição de Pesquisa, registrado no MEC ou comprovação de estar cursando o Mestrado em programa de pós-graduação reconhecido pela CAPES.</t>
  </si>
  <si>
    <t>ATUAÇÃO / EXPERIÊNCIA PROFISSIONAL</t>
  </si>
  <si>
    <t>Experiência em função gestora, por ano completo, exercida internamente ou externamente ao IFRJ (direção, coordenação, etc.).</t>
  </si>
  <si>
    <t>1,0 ponto / ano</t>
  </si>
  <si>
    <t>Coordenador de projeto de ensino, pesquisa, inovação e/ou extensão aprovado (com ou sem financiamento) externamente ao IFRJ (agências de fomento ou instituições públicas ou privados), registrado na seção “projetos” do Currículo Lattes.</t>
  </si>
  <si>
    <t>1,5 ponto / projeto</t>
  </si>
  <si>
    <t>Coordenador de projeto de ensino, pesquisa, inovação e/ou extensão aprovado (com ou sem financiamento) pelo IFRJ, registrado na seção “projetos” do Currículo Lattes.</t>
  </si>
  <si>
    <t>1,0 ponto / projeto</t>
  </si>
  <si>
    <t>Integrante de projeto de ensino, pesquisa, inovação e/ou extensão aprovado (com ou sem financiamento) internamente ou externamente ao IFRJ (agências de fomento ou instituições públicas ou privados), registrado na seção “projetos” do Currículo Lattes.</t>
  </si>
  <si>
    <t>0,5 ponto / projeto</t>
  </si>
  <si>
    <t>Avaliador de projeto de ensino, pesquisa, inovação e/ou extensão submetidos a chamadas ou editais internos ou externos ao IFRJ.</t>
  </si>
  <si>
    <t>0,2 ponto / avaliação</t>
  </si>
  <si>
    <t>0,2 ponto</t>
  </si>
  <si>
    <t>Integrante de comitês, comissões e/ou núcleos portariados e/ou certificados pelo IFRJ.</t>
  </si>
  <si>
    <t xml:space="preserve">0,5 ponto / particip. </t>
  </si>
  <si>
    <t>Editor ou membro de Comitê Editorial de periódico indexado (com ISSN).</t>
  </si>
  <si>
    <t>Participação como revisor de periódico indexado (com ISSN).</t>
  </si>
  <si>
    <t>Participação em banca examinadora de trabalho de conclusão de graduação ou de pós-graduação, ou de comissão julgadora (concursos públicos, desafios tecnológicos, etc.).</t>
  </si>
  <si>
    <t>PRODUÇÃO INTELECTUAL (BIBLIOGRÁFICA, TECNOLÓGICA, TÉCNICO-CIENTÍFICA E/OU ARTÍSTICO-CULTURAL)</t>
  </si>
  <si>
    <t>Artigo publicado ou aceito para publicação periódico indexado (com ISSN).</t>
  </si>
  <si>
    <t>Trabalho completo publicado ou aceito para publicação em anais de evento nacional ou internacional (com ISSN).</t>
  </si>
  <si>
    <t>Resumo ou resumo estendido publicado ou aceito para publicação em anais de evento nacional ou internacional (com ISSN).</t>
  </si>
  <si>
    <t>1,0 ponto / produção</t>
  </si>
  <si>
    <t>0,5 ponto / produção</t>
  </si>
  <si>
    <t>0,2 ponto / produção</t>
  </si>
  <si>
    <t>Organização de evento (local, regional, nacional ou internacional) de ensino, de pesquisa, de inovação e/ou de extensão.</t>
  </si>
  <si>
    <t xml:space="preserve">Palestra, mesa-redonda, minicurso e/ou oficina em eventos. </t>
  </si>
  <si>
    <t>Produção técnica: patentes depositadas ou outro registro de propriedade intelectual (ex: software), protótipos, processos, transferência de tecnologia.</t>
  </si>
  <si>
    <t>Desenvolvimento de material registrado (didático-instrucional, audiovisual, objeto de aprendizagem, manual, tradução e/ou revisão técnica), relatório técnico e consultoria.</t>
  </si>
  <si>
    <t xml:space="preserve">TOTAL DE PONTOS </t>
  </si>
  <si>
    <t>ORIENTAÇÃO</t>
  </si>
  <si>
    <t>Orientação concluída de estudante de programas institucionais (PIBIC, PIBIC Jr, PIBIC EM, PIBITI, PIBITI Jr, PIVICT, PIBIEX, PIBIEX Jr, JTC-IC, PIBID PET), e demais bolsistas de programas internos ou externos ao IFRJ.</t>
  </si>
  <si>
    <t>Orientação concluída de projeto de Semanas Acadêmicas, e/ou mentoria de start ups, spinoffs, etc.</t>
  </si>
  <si>
    <t>0,5 ponto / aluno</t>
  </si>
  <si>
    <t>1,0 ponto / aluno</t>
  </si>
  <si>
    <t>Orientação concluída de trabalho de conclusão de curso de estudante de graduação ou de pós-graduação lato sensu.</t>
  </si>
  <si>
    <t>Orientação ou coorientação concluída de estudante de pós-graduação stricto sensu.</t>
  </si>
  <si>
    <t>OU 2016-2022 QUEM TEVE LICENÇA MATERNIDADE</t>
  </si>
  <si>
    <t>MÉRITO DO PROPONENTE - EDITAL INTEGRADO ENSINO, PESQUISA, INOVAÇÃO E EXTENSÃO</t>
  </si>
  <si>
    <r>
      <t xml:space="preserve">ITEM DE AVALIAÇÃO CORRESPONDENTE A </t>
    </r>
    <r>
      <rPr>
        <b/>
        <sz val="7"/>
        <color rgb="FFFF0000"/>
        <rFont val="Arial"/>
        <family val="2"/>
      </rPr>
      <t>2017 a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</si>
</sst>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  <font>
      <sz val="7"/>
      <name val="Calibri"/>
      <family val="2"/>
    </font>
    <font>
      <sz val="9"/>
      <color rgb="FF0432FF"/>
      <name val="Calibri"/>
      <family val="2"/>
    </font>
    <font>
      <b/>
      <sz val="10"/>
      <color rgb="FF0432FF"/>
      <name val="Calibri"/>
    </font>
    <font>
      <b/>
      <sz val="11"/>
      <color theme="1"/>
      <name val="Calibri"/>
      <family val="2"/>
    </font>
    <font>
      <b/>
      <sz val="11"/>
      <color rgb="FF0432FF"/>
      <name val="Calibri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7"/>
      <color theme="1"/>
      <name val="Arial"/>
      <family val="2"/>
    </font>
    <font>
      <b/>
      <sz val="7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Protection="1"/>
    <xf numFmtId="164" fontId="0" fillId="0" borderId="0" xfId="0" applyNumberFormat="1"/>
    <xf numFmtId="164" fontId="0" fillId="0" borderId="0" xfId="0" applyNumberFormat="1" applyProtection="1"/>
    <xf numFmtId="164" fontId="6" fillId="0" borderId="11" xfId="0" applyNumberFormat="1" applyFont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23" xfId="0" applyNumberFormat="1" applyFont="1" applyFill="1" applyBorder="1" applyAlignment="1">
      <alignment horizontal="center" vertical="center" wrapText="1"/>
    </xf>
    <xf numFmtId="164" fontId="9" fillId="2" borderId="24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164" fontId="3" fillId="4" borderId="2" xfId="0" applyNumberFormat="1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>
      <alignment horizontal="justify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164" fontId="3" fillId="4" borderId="14" xfId="0" applyNumberFormat="1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>
      <alignment horizontal="justify" vertical="center" wrapText="1"/>
    </xf>
    <xf numFmtId="0" fontId="3" fillId="4" borderId="7" xfId="0" applyFont="1" applyFill="1" applyBorder="1" applyAlignment="1">
      <alignment horizontal="justify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164" fontId="3" fillId="4" borderId="8" xfId="0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164" fontId="5" fillId="4" borderId="2" xfId="0" applyNumberFormat="1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>
      <alignment horizontal="justify" vertical="center" wrapText="1"/>
    </xf>
    <xf numFmtId="164" fontId="3" fillId="4" borderId="20" xfId="0" applyNumberFormat="1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0" fillId="6" borderId="0" xfId="0" applyFill="1"/>
    <xf numFmtId="164" fontId="6" fillId="6" borderId="20" xfId="0" applyNumberFormat="1" applyFont="1" applyFill="1" applyBorder="1" applyAlignment="1" applyProtection="1">
      <alignment horizontal="center" vertical="center" wrapText="1"/>
      <protection locked="0"/>
    </xf>
    <xf numFmtId="164" fontId="6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 vertical="center"/>
    </xf>
    <xf numFmtId="164" fontId="6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Border="1"/>
    <xf numFmtId="164" fontId="6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28" xfId="0" applyFill="1" applyBorder="1"/>
    <xf numFmtId="164" fontId="6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4" fontId="7" fillId="4" borderId="9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justify" vertical="center" wrapText="1"/>
    </xf>
    <xf numFmtId="0" fontId="1" fillId="3" borderId="17" xfId="0" applyFont="1" applyFill="1" applyBorder="1" applyAlignment="1">
      <alignment horizontal="justify" vertical="center" wrapText="1"/>
    </xf>
    <xf numFmtId="0" fontId="1" fillId="3" borderId="18" xfId="0" applyFont="1" applyFill="1" applyBorder="1" applyAlignment="1">
      <alignment horizontal="justify" vertical="center" wrapText="1"/>
    </xf>
    <xf numFmtId="164" fontId="4" fillId="4" borderId="14" xfId="0" applyNumberFormat="1" applyFont="1" applyFill="1" applyBorder="1" applyAlignment="1">
      <alignment horizontal="center" vertical="center" wrapText="1"/>
    </xf>
    <xf numFmtId="164" fontId="7" fillId="4" borderId="15" xfId="0" applyNumberFormat="1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justify" vertical="center" wrapText="1"/>
    </xf>
    <xf numFmtId="0" fontId="1" fillId="3" borderId="25" xfId="0" applyFont="1" applyFill="1" applyBorder="1" applyAlignment="1">
      <alignment horizontal="justify" vertical="center" wrapText="1"/>
    </xf>
    <xf numFmtId="0" fontId="1" fillId="3" borderId="27" xfId="0" applyFont="1" applyFill="1" applyBorder="1" applyAlignment="1">
      <alignment horizontal="justify" vertical="center" wrapText="1"/>
    </xf>
    <xf numFmtId="164" fontId="4" fillId="4" borderId="2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4" fontId="7" fillId="4" borderId="2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33"/>
  <sheetViews>
    <sheetView tabSelected="1" zoomScale="180" zoomScaleNormal="180" zoomScalePageLayoutView="130" workbookViewId="0">
      <pane ySplit="3" topLeftCell="A4" activePane="bottomLeft" state="frozen"/>
      <selection pane="bottomLeft" activeCell="D6" sqref="D6"/>
    </sheetView>
  </sheetViews>
  <sheetFormatPr defaultColWidth="8.85546875" defaultRowHeight="15" x14ac:dyDescent="0.25"/>
  <cols>
    <col min="1" max="1" width="38.85546875" style="29" customWidth="1"/>
    <col min="2" max="2" width="12.85546875" style="29" customWidth="1"/>
    <col min="3" max="4" width="7.85546875" style="29" customWidth="1"/>
    <col min="5" max="5" width="8.28515625" style="29" customWidth="1"/>
    <col min="6" max="6" width="8.85546875" style="29" customWidth="1"/>
    <col min="7" max="7" width="6.28515625" style="29" customWidth="1"/>
    <col min="8" max="8" width="8.42578125" style="29" customWidth="1"/>
    <col min="9" max="16384" width="8.85546875" style="29"/>
  </cols>
  <sheetData>
    <row r="1" spans="1:7 16361:16361" ht="29.1" customHeight="1" thickBot="1" x14ac:dyDescent="0.3">
      <c r="A1" s="38" t="s">
        <v>61</v>
      </c>
      <c r="B1" s="39"/>
      <c r="C1" s="39"/>
      <c r="D1" s="39"/>
      <c r="E1" s="39"/>
      <c r="F1" s="40"/>
    </row>
    <row r="2" spans="1:7 16361:16361" ht="18" customHeight="1" x14ac:dyDescent="0.25">
      <c r="A2" s="64" t="s">
        <v>62</v>
      </c>
      <c r="B2" s="56" t="s">
        <v>0</v>
      </c>
      <c r="C2" s="56"/>
      <c r="D2" s="56"/>
      <c r="E2" s="56" t="s">
        <v>1</v>
      </c>
      <c r="F2" s="57"/>
    </row>
    <row r="3" spans="1:7 16361:16361" ht="15.75" thickBot="1" x14ac:dyDescent="0.3">
      <c r="A3" s="65" t="s">
        <v>60</v>
      </c>
      <c r="B3" s="26" t="s">
        <v>2</v>
      </c>
      <c r="C3" s="26" t="s">
        <v>3</v>
      </c>
      <c r="D3" s="26" t="s">
        <v>4</v>
      </c>
      <c r="E3" s="26" t="s">
        <v>3</v>
      </c>
      <c r="F3" s="27" t="s">
        <v>4</v>
      </c>
    </row>
    <row r="4" spans="1:7 16361:16361" ht="20.100000000000001" customHeight="1" thickBot="1" x14ac:dyDescent="0.3">
      <c r="A4" s="47" t="s">
        <v>20</v>
      </c>
      <c r="B4" s="48"/>
      <c r="C4" s="48"/>
      <c r="D4" s="48"/>
      <c r="E4" s="48"/>
      <c r="F4" s="49"/>
    </row>
    <row r="5" spans="1:7 16361:16361" ht="24.95" customHeight="1" x14ac:dyDescent="0.25">
      <c r="A5" s="24" t="s">
        <v>21</v>
      </c>
      <c r="B5" s="25">
        <v>3</v>
      </c>
      <c r="C5" s="25">
        <v>3</v>
      </c>
      <c r="D5" s="30"/>
      <c r="E5" s="55">
        <v>3</v>
      </c>
      <c r="F5" s="58">
        <f>IF(D5=3, 3, IF(D6=2, D6+D7, D7))</f>
        <v>0</v>
      </c>
    </row>
    <row r="6" spans="1:7 16361:16361" ht="24" customHeight="1" x14ac:dyDescent="0.25">
      <c r="A6" s="12" t="s">
        <v>22</v>
      </c>
      <c r="B6" s="14">
        <v>2</v>
      </c>
      <c r="C6" s="14">
        <v>2</v>
      </c>
      <c r="D6" s="31"/>
      <c r="E6" s="42"/>
      <c r="F6" s="45"/>
      <c r="G6" s="32"/>
    </row>
    <row r="7" spans="1:7 16361:16361" ht="41.1" customHeight="1" thickBot="1" x14ac:dyDescent="0.3">
      <c r="A7" s="28" t="s">
        <v>23</v>
      </c>
      <c r="B7" s="17">
        <v>1</v>
      </c>
      <c r="C7" s="17">
        <v>1</v>
      </c>
      <c r="D7" s="33"/>
      <c r="E7" s="50"/>
      <c r="F7" s="51"/>
      <c r="XEG7" s="34"/>
    </row>
    <row r="8" spans="1:7 16361:16361" ht="20.100000000000001" customHeight="1" thickBot="1" x14ac:dyDescent="0.3">
      <c r="A8" s="47" t="s">
        <v>24</v>
      </c>
      <c r="B8" s="48"/>
      <c r="C8" s="48"/>
      <c r="D8" s="48"/>
      <c r="E8" s="48"/>
      <c r="F8" s="49"/>
    </row>
    <row r="9" spans="1:7 16361:16361" ht="20.100000000000001" customHeight="1" x14ac:dyDescent="0.25">
      <c r="A9" s="12" t="s">
        <v>25</v>
      </c>
      <c r="B9" s="14" t="s">
        <v>26</v>
      </c>
      <c r="C9" s="14">
        <v>2</v>
      </c>
      <c r="D9" s="33"/>
      <c r="E9" s="41">
        <v>11</v>
      </c>
      <c r="F9" s="44">
        <f>IF(SUM(D9:D17)&gt;=11,11,SUM(D9:D17))</f>
        <v>0</v>
      </c>
    </row>
    <row r="10" spans="1:7 16361:16361" ht="45" customHeight="1" x14ac:dyDescent="0.25">
      <c r="A10" s="12" t="s">
        <v>27</v>
      </c>
      <c r="B10" s="13" t="s">
        <v>28</v>
      </c>
      <c r="C10" s="14">
        <v>4.5</v>
      </c>
      <c r="D10" s="31"/>
      <c r="E10" s="42"/>
      <c r="F10" s="45"/>
      <c r="G10" s="32"/>
    </row>
    <row r="11" spans="1:7 16361:16361" ht="33" customHeight="1" x14ac:dyDescent="0.25">
      <c r="A11" s="18" t="s">
        <v>29</v>
      </c>
      <c r="B11" s="22" t="s">
        <v>30</v>
      </c>
      <c r="C11" s="23">
        <v>4</v>
      </c>
      <c r="D11" s="31"/>
      <c r="E11" s="42"/>
      <c r="F11" s="45"/>
      <c r="G11" s="32"/>
    </row>
    <row r="12" spans="1:7 16361:16361" ht="45" customHeight="1" x14ac:dyDescent="0.25">
      <c r="A12" s="12" t="s">
        <v>31</v>
      </c>
      <c r="B12" s="13" t="s">
        <v>32</v>
      </c>
      <c r="C12" s="14">
        <v>2</v>
      </c>
      <c r="D12" s="31"/>
      <c r="E12" s="42"/>
      <c r="F12" s="45"/>
    </row>
    <row r="13" spans="1:7 16361:16361" ht="26.1" customHeight="1" x14ac:dyDescent="0.25">
      <c r="A13" s="18" t="s">
        <v>33</v>
      </c>
      <c r="B13" s="13" t="s">
        <v>34</v>
      </c>
      <c r="C13" s="14">
        <v>2</v>
      </c>
      <c r="D13" s="31"/>
      <c r="E13" s="42"/>
      <c r="F13" s="45"/>
    </row>
    <row r="14" spans="1:7 16361:16361" ht="24.95" customHeight="1" x14ac:dyDescent="0.25">
      <c r="A14" s="12" t="s">
        <v>36</v>
      </c>
      <c r="B14" s="13" t="s">
        <v>37</v>
      </c>
      <c r="C14" s="14">
        <v>2</v>
      </c>
      <c r="D14" s="31"/>
      <c r="E14" s="42"/>
      <c r="F14" s="45"/>
    </row>
    <row r="15" spans="1:7 16361:16361" ht="20.100000000000001" customHeight="1" x14ac:dyDescent="0.25">
      <c r="A15" s="12" t="s">
        <v>38</v>
      </c>
      <c r="B15" s="13" t="s">
        <v>37</v>
      </c>
      <c r="C15" s="14">
        <v>2</v>
      </c>
      <c r="D15" s="31"/>
      <c r="E15" s="42"/>
      <c r="F15" s="45"/>
    </row>
    <row r="16" spans="1:7 16361:16361" ht="20.100000000000001" customHeight="1" x14ac:dyDescent="0.25">
      <c r="A16" s="12" t="s">
        <v>39</v>
      </c>
      <c r="B16" s="13" t="s">
        <v>37</v>
      </c>
      <c r="C16" s="14">
        <v>2</v>
      </c>
      <c r="D16" s="31"/>
      <c r="E16" s="42"/>
      <c r="F16" s="45"/>
    </row>
    <row r="17" spans="1:7 16371:16371" ht="35.1" customHeight="1" thickBot="1" x14ac:dyDescent="0.3">
      <c r="A17" s="15" t="s">
        <v>40</v>
      </c>
      <c r="B17" s="16" t="s">
        <v>37</v>
      </c>
      <c r="C17" s="17">
        <v>4.5</v>
      </c>
      <c r="D17" s="33"/>
      <c r="E17" s="50"/>
      <c r="F17" s="51"/>
    </row>
    <row r="18" spans="1:7 16371:16371" ht="20.100000000000001" customHeight="1" thickBot="1" x14ac:dyDescent="0.3">
      <c r="A18" s="52" t="s">
        <v>41</v>
      </c>
      <c r="B18" s="53"/>
      <c r="C18" s="53"/>
      <c r="D18" s="53"/>
      <c r="E18" s="53"/>
      <c r="F18" s="54"/>
    </row>
    <row r="19" spans="1:7 16371:16371" ht="20.100000000000001" customHeight="1" x14ac:dyDescent="0.25">
      <c r="A19" s="9" t="s">
        <v>42</v>
      </c>
      <c r="B19" s="10" t="s">
        <v>45</v>
      </c>
      <c r="C19" s="11">
        <v>4</v>
      </c>
      <c r="D19" s="35"/>
      <c r="E19" s="41">
        <v>11</v>
      </c>
      <c r="F19" s="44">
        <f>IF(SUM(D19:D27)&gt;=11,11,SUM(D19:D27))</f>
        <v>0</v>
      </c>
    </row>
    <row r="20" spans="1:7 16371:16371" ht="26.1" customHeight="1" x14ac:dyDescent="0.25">
      <c r="A20" s="12" t="s">
        <v>43</v>
      </c>
      <c r="B20" s="13" t="s">
        <v>46</v>
      </c>
      <c r="C20" s="14">
        <v>4</v>
      </c>
      <c r="D20" s="31"/>
      <c r="E20" s="42"/>
      <c r="F20" s="45"/>
    </row>
    <row r="21" spans="1:7 16371:16371" ht="26.1" customHeight="1" x14ac:dyDescent="0.25">
      <c r="A21" s="12" t="s">
        <v>44</v>
      </c>
      <c r="B21" s="13" t="s">
        <v>47</v>
      </c>
      <c r="C21" s="14">
        <v>2</v>
      </c>
      <c r="D21" s="31"/>
      <c r="E21" s="42"/>
      <c r="F21" s="45"/>
      <c r="G21" s="32"/>
    </row>
    <row r="22" spans="1:7 16371:16371" ht="24.95" customHeight="1" x14ac:dyDescent="0.25">
      <c r="A22" s="12" t="s">
        <v>48</v>
      </c>
      <c r="B22" s="13" t="s">
        <v>45</v>
      </c>
      <c r="C22" s="14">
        <v>4</v>
      </c>
      <c r="D22" s="31"/>
      <c r="E22" s="42"/>
      <c r="F22" s="45"/>
    </row>
    <row r="23" spans="1:7 16371:16371" ht="20.100000000000001" customHeight="1" x14ac:dyDescent="0.25">
      <c r="A23" s="18" t="s">
        <v>49</v>
      </c>
      <c r="B23" s="13" t="s">
        <v>5</v>
      </c>
      <c r="C23" s="14">
        <v>2</v>
      </c>
      <c r="D23" s="31"/>
      <c r="E23" s="42"/>
      <c r="F23" s="45"/>
    </row>
    <row r="24" spans="1:7 16371:16371" ht="24.95" customHeight="1" x14ac:dyDescent="0.25">
      <c r="A24" s="12" t="s">
        <v>7</v>
      </c>
      <c r="B24" s="13" t="s">
        <v>45</v>
      </c>
      <c r="C24" s="14">
        <v>4</v>
      </c>
      <c r="D24" s="31"/>
      <c r="E24" s="42"/>
      <c r="F24" s="45"/>
      <c r="XEQ24" s="36"/>
    </row>
    <row r="25" spans="1:7 16371:16371" ht="24.95" customHeight="1" x14ac:dyDescent="0.25">
      <c r="A25" s="12" t="s">
        <v>6</v>
      </c>
      <c r="B25" s="13" t="s">
        <v>46</v>
      </c>
      <c r="C25" s="14">
        <v>4</v>
      </c>
      <c r="D25" s="31"/>
      <c r="E25" s="42"/>
      <c r="F25" s="45"/>
    </row>
    <row r="26" spans="1:7 16371:16371" ht="24.95" customHeight="1" x14ac:dyDescent="0.25">
      <c r="A26" s="12" t="s">
        <v>50</v>
      </c>
      <c r="B26" s="13" t="s">
        <v>45</v>
      </c>
      <c r="C26" s="14">
        <v>4</v>
      </c>
      <c r="D26" s="31"/>
      <c r="E26" s="42"/>
      <c r="F26" s="45"/>
    </row>
    <row r="27" spans="1:7 16371:16371" ht="35.1" customHeight="1" thickBot="1" x14ac:dyDescent="0.3">
      <c r="A27" s="19" t="s">
        <v>51</v>
      </c>
      <c r="B27" s="20" t="s">
        <v>45</v>
      </c>
      <c r="C27" s="21">
        <v>4</v>
      </c>
      <c r="D27" s="37"/>
      <c r="E27" s="43"/>
      <c r="F27" s="46"/>
    </row>
    <row r="28" spans="1:7 16371:16371" ht="20.100000000000001" customHeight="1" thickBot="1" x14ac:dyDescent="0.3">
      <c r="A28" s="59" t="s">
        <v>53</v>
      </c>
      <c r="B28" s="60"/>
      <c r="C28" s="60"/>
      <c r="D28" s="60"/>
      <c r="E28" s="60"/>
      <c r="F28" s="61"/>
    </row>
    <row r="29" spans="1:7 16371:16371" ht="35.1" customHeight="1" x14ac:dyDescent="0.25">
      <c r="A29" s="9" t="s">
        <v>54</v>
      </c>
      <c r="B29" s="10" t="s">
        <v>56</v>
      </c>
      <c r="C29" s="11">
        <v>5</v>
      </c>
      <c r="D29" s="4"/>
      <c r="E29" s="41">
        <v>5</v>
      </c>
      <c r="F29" s="44">
        <f>IF(SUM(D29:D32)&gt;=5,5,SUM(D29:D32))</f>
        <v>0</v>
      </c>
    </row>
    <row r="30" spans="1:7 16371:16371" ht="26.1" customHeight="1" x14ac:dyDescent="0.25">
      <c r="A30" s="12" t="s">
        <v>55</v>
      </c>
      <c r="B30" s="13" t="s">
        <v>32</v>
      </c>
      <c r="C30" s="14">
        <v>4</v>
      </c>
      <c r="D30" s="5"/>
      <c r="E30" s="42"/>
      <c r="F30" s="45"/>
    </row>
    <row r="31" spans="1:7 16371:16371" ht="24.95" customHeight="1" x14ac:dyDescent="0.25">
      <c r="A31" s="12" t="s">
        <v>58</v>
      </c>
      <c r="B31" s="13" t="s">
        <v>56</v>
      </c>
      <c r="C31" s="14">
        <v>4</v>
      </c>
      <c r="D31" s="5"/>
      <c r="E31" s="42"/>
      <c r="F31" s="45"/>
    </row>
    <row r="32" spans="1:7 16371:16371" ht="24.95" customHeight="1" thickBot="1" x14ac:dyDescent="0.3">
      <c r="A32" s="15" t="s">
        <v>59</v>
      </c>
      <c r="B32" s="16" t="s">
        <v>57</v>
      </c>
      <c r="C32" s="17">
        <v>4</v>
      </c>
      <c r="D32" s="6"/>
      <c r="E32" s="50"/>
      <c r="F32" s="51"/>
    </row>
    <row r="33" spans="1:6" ht="27.95" customHeight="1" thickBot="1" x14ac:dyDescent="0.3">
      <c r="A33" s="62" t="s">
        <v>52</v>
      </c>
      <c r="B33" s="63"/>
      <c r="C33" s="63"/>
      <c r="D33" s="63"/>
      <c r="E33" s="7">
        <v>30</v>
      </c>
      <c r="F33" s="8">
        <f>+F5+F9+F19+F29</f>
        <v>0</v>
      </c>
    </row>
  </sheetData>
  <sheetProtection algorithmName="SHA-512" hashValue="usTSVNz+5TChKTcZ052wuxIevm34N1YRhtIKp44eNxguRCrB7/u6V9kqlTxWCi1OGKUbAAZbl2EFLRhSm3VzPQ==" saltValue="kABTiU+mlC2xd4ILh/yeYg==" spinCount="100000" sheet="1" objects="1" scenarios="1" selectLockedCells="1"/>
  <mergeCells count="16">
    <mergeCell ref="E29:E32"/>
    <mergeCell ref="F29:F32"/>
    <mergeCell ref="F5:F7"/>
    <mergeCell ref="A28:F28"/>
    <mergeCell ref="A33:D33"/>
    <mergeCell ref="A1:F1"/>
    <mergeCell ref="E19:E27"/>
    <mergeCell ref="F19:F27"/>
    <mergeCell ref="A8:F8"/>
    <mergeCell ref="E9:E17"/>
    <mergeCell ref="F9:F17"/>
    <mergeCell ref="A18:F18"/>
    <mergeCell ref="E5:E7"/>
    <mergeCell ref="B2:D2"/>
    <mergeCell ref="E2:F2"/>
    <mergeCell ref="A4:F4"/>
  </mergeCells>
  <phoneticPr fontId="10" type="noConversion"/>
  <printOptions horizontalCentered="1"/>
  <pageMargins left="0.59055118110236227" right="0.59055118110236227" top="0.78740157480314965" bottom="0.78740157480314965" header="0.30000000000000004" footer="0.3000000000000000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errorTitle="Valor inválido">
          <x14:formula1>
            <xm:f>Valores!$B$4:$C$4</xm:f>
          </x14:formula1>
          <xm:sqref>D5</xm:sqref>
        </x14:dataValidation>
        <x14:dataValidation type="list" allowBlank="1" showInputMessage="1" showErrorMessage="1" errorTitle="Valor inválido">
          <x14:formula1>
            <xm:f>Valores!$B$5:$C$5</xm:f>
          </x14:formula1>
          <xm:sqref>D7</xm:sqref>
        </x14:dataValidation>
        <x14:dataValidation type="list" allowBlank="1" showInputMessage="1" showErrorMessage="1" errorTitle="valor inválido">
          <x14:formula1>
            <xm:f>Valores!$B$8:$C$8</xm:f>
          </x14:formula1>
          <xm:sqref>D6</xm:sqref>
        </x14:dataValidation>
        <x14:dataValidation type="list" allowBlank="1" showInputMessage="1" showErrorMessage="1" errorTitle="valor inválido">
          <x14:formula1>
            <xm:f>Valores!$B$11:$E$11</xm:f>
          </x14:formula1>
          <xm:sqref>D10</xm:sqref>
        </x14:dataValidation>
        <x14:dataValidation type="list" allowBlank="1" showInputMessage="1" showErrorMessage="1" errorTitle="valor inválido">
          <x14:formula1>
            <xm:f>Valores!$B$12:$F$12</xm:f>
          </x14:formula1>
          <xm:sqref>D11</xm:sqref>
        </x14:dataValidation>
        <x14:dataValidation type="list" allowBlank="1" showInputMessage="1" showErrorMessage="1">
          <x14:formula1>
            <xm:f>Valores!$B$13:$F$13</xm:f>
          </x14:formula1>
          <xm:sqref>D14:D16 D23</xm:sqref>
        </x14:dataValidation>
        <x14:dataValidation type="list" allowBlank="1" showInputMessage="1" showErrorMessage="1">
          <x14:formula1>
            <xm:f>Valores!$B$12:$F$12</xm:f>
          </x14:formula1>
          <xm:sqref>D19 D22 D24 D26:D27 D32</xm:sqref>
        </x14:dataValidation>
        <x14:dataValidation type="list" allowBlank="1" showInputMessage="1" showErrorMessage="1">
          <x14:formula1>
            <xm:f>Valores!$B$13:$J$13</xm:f>
          </x14:formula1>
          <xm:sqref>D30:D31 D25 D20</xm:sqref>
        </x14:dataValidation>
        <x14:dataValidation type="list" allowBlank="1" showInputMessage="1" showErrorMessage="1" errorTitle="valor inválido">
          <x14:formula1>
            <xm:f>Valores!$B$13:$F$13</xm:f>
          </x14:formula1>
          <xm:sqref>D12</xm:sqref>
        </x14:dataValidation>
        <x14:dataValidation type="list" allowBlank="1" showInputMessage="1" showErrorMessage="1" errorTitle="Valor inválido">
          <x14:formula1>
            <xm:f>Valores!$B$15:$L$15</xm:f>
          </x14:formula1>
          <xm:sqref>D13</xm:sqref>
        </x14:dataValidation>
        <x14:dataValidation type="list" allowBlank="1" showInputMessage="1" showErrorMessage="1">
          <x14:formula1>
            <xm:f>Valores!$B$13:$K$13</xm:f>
          </x14:formula1>
          <xm:sqref>D17</xm:sqref>
        </x14:dataValidation>
        <x14:dataValidation type="list" allowBlank="1" showInputMessage="1" showErrorMessage="1">
          <x14:formula1>
            <xm:f>Valores!$B$15:$L$15</xm:f>
          </x14:formula1>
          <xm:sqref>D21</xm:sqref>
        </x14:dataValidation>
        <x14:dataValidation type="list" allowBlank="1" showInputMessage="1" showErrorMessage="1">
          <x14:formula1>
            <xm:f>Valores!$B$13:$L$13</xm:f>
          </x14:formula1>
          <xm:sqref>D29</xm:sqref>
        </x14:dataValidation>
        <x14:dataValidation type="list" allowBlank="1" showInputMessage="1" showErrorMessage="1">
          <x14:formula1>
            <xm:f>Valores!$B$12:$D$12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"/>
  <sheetViews>
    <sheetView workbookViewId="0">
      <selection activeCell="A10" sqref="A10"/>
    </sheetView>
  </sheetViews>
  <sheetFormatPr defaultColWidth="8.85546875" defaultRowHeight="15" x14ac:dyDescent="0.25"/>
  <cols>
    <col min="1" max="1" width="19.28515625" bestFit="1" customWidth="1"/>
  </cols>
  <sheetData>
    <row r="2" spans="1:19" x14ac:dyDescent="0.25">
      <c r="A2" t="s">
        <v>8</v>
      </c>
    </row>
    <row r="3" spans="1:19" x14ac:dyDescent="0.25">
      <c r="A3" t="s">
        <v>9</v>
      </c>
      <c r="B3" s="2">
        <v>0</v>
      </c>
      <c r="C3" s="2">
        <v>6</v>
      </c>
      <c r="D3" s="2"/>
      <c r="E3" s="2"/>
      <c r="F3" s="2"/>
      <c r="G3" s="2"/>
      <c r="H3" s="2"/>
      <c r="I3" s="2"/>
      <c r="J3" s="2"/>
    </row>
    <row r="4" spans="1:19" x14ac:dyDescent="0.25">
      <c r="A4" t="s">
        <v>10</v>
      </c>
      <c r="B4" s="2">
        <v>0</v>
      </c>
      <c r="C4" s="2">
        <v>3</v>
      </c>
      <c r="D4" s="2"/>
      <c r="E4" s="2"/>
      <c r="F4" s="2"/>
      <c r="G4" s="2"/>
      <c r="H4" s="2"/>
      <c r="I4" s="2"/>
      <c r="J4" s="2"/>
    </row>
    <row r="5" spans="1:19" x14ac:dyDescent="0.25">
      <c r="A5" t="s">
        <v>11</v>
      </c>
      <c r="B5" s="2">
        <v>0</v>
      </c>
      <c r="C5" s="2">
        <v>1</v>
      </c>
      <c r="D5" s="2"/>
      <c r="E5" s="2"/>
      <c r="F5" s="2"/>
      <c r="G5" s="2"/>
      <c r="H5" s="2"/>
      <c r="I5" s="2"/>
      <c r="J5" s="2"/>
    </row>
    <row r="6" spans="1:19" x14ac:dyDescent="0.25">
      <c r="A6" t="s">
        <v>12</v>
      </c>
      <c r="B6" s="2">
        <v>0</v>
      </c>
      <c r="C6" s="2">
        <v>1</v>
      </c>
      <c r="D6" s="2"/>
      <c r="E6" s="2"/>
      <c r="F6" s="2"/>
      <c r="G6" s="2"/>
      <c r="H6" s="2"/>
      <c r="I6" s="2"/>
      <c r="J6" s="2"/>
    </row>
    <row r="7" spans="1:19" x14ac:dyDescent="0.25">
      <c r="A7" t="s">
        <v>13</v>
      </c>
      <c r="B7" s="2"/>
      <c r="C7" s="2"/>
      <c r="D7" s="2"/>
      <c r="E7" s="2"/>
      <c r="F7" s="2"/>
      <c r="G7" s="2"/>
      <c r="H7" s="2"/>
      <c r="I7" s="2"/>
      <c r="J7" s="2"/>
    </row>
    <row r="8" spans="1:19" x14ac:dyDescent="0.25">
      <c r="A8" s="1"/>
      <c r="B8" s="3">
        <v>0</v>
      </c>
      <c r="C8" s="3">
        <v>2</v>
      </c>
      <c r="D8" s="3"/>
      <c r="E8" s="3"/>
      <c r="F8" s="3"/>
      <c r="G8" s="3"/>
      <c r="H8" s="3"/>
      <c r="I8" s="3"/>
      <c r="J8" s="3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 t="s">
        <v>16</v>
      </c>
      <c r="B9" s="3">
        <v>0</v>
      </c>
      <c r="C9" s="3">
        <v>3</v>
      </c>
      <c r="D9" s="3">
        <v>6</v>
      </c>
      <c r="E9" s="3">
        <v>9</v>
      </c>
      <c r="F9" s="3">
        <v>12</v>
      </c>
      <c r="G9" s="3">
        <v>15</v>
      </c>
      <c r="H9" s="3">
        <v>18</v>
      </c>
      <c r="I9" s="3"/>
      <c r="J9" s="3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1" t="s">
        <v>14</v>
      </c>
      <c r="B10" s="3">
        <v>0</v>
      </c>
      <c r="C10" s="3">
        <v>2</v>
      </c>
      <c r="D10" s="3">
        <v>4</v>
      </c>
      <c r="E10" s="3">
        <v>6</v>
      </c>
      <c r="F10" s="3">
        <v>8</v>
      </c>
      <c r="G10" s="3">
        <v>10</v>
      </c>
      <c r="H10" s="3">
        <v>12</v>
      </c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1" t="s">
        <v>15</v>
      </c>
      <c r="B11" s="3">
        <v>0</v>
      </c>
      <c r="C11" s="3">
        <v>1.5</v>
      </c>
      <c r="D11" s="3">
        <v>3</v>
      </c>
      <c r="E11" s="3">
        <v>4.5</v>
      </c>
      <c r="F11" s="3">
        <v>6</v>
      </c>
      <c r="G11" s="3">
        <v>7.5</v>
      </c>
      <c r="H11" s="3">
        <v>9</v>
      </c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1" t="s">
        <v>17</v>
      </c>
      <c r="B12" s="3">
        <v>0</v>
      </c>
      <c r="C12" s="3">
        <v>1</v>
      </c>
      <c r="D12" s="3">
        <v>2</v>
      </c>
      <c r="E12" s="3">
        <v>3</v>
      </c>
      <c r="F12" s="3">
        <v>4</v>
      </c>
      <c r="G12" s="3">
        <v>5</v>
      </c>
      <c r="H12" s="3">
        <v>6</v>
      </c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 t="s">
        <v>18</v>
      </c>
      <c r="B13" s="3">
        <v>0</v>
      </c>
      <c r="C13" s="3">
        <v>0.5</v>
      </c>
      <c r="D13" s="3">
        <v>1</v>
      </c>
      <c r="E13" s="3">
        <v>1.5</v>
      </c>
      <c r="F13" s="3">
        <v>2</v>
      </c>
      <c r="G13" s="3">
        <v>2.5</v>
      </c>
      <c r="H13" s="3">
        <v>3</v>
      </c>
      <c r="I13" s="3">
        <v>3.5</v>
      </c>
      <c r="J13" s="3">
        <v>4</v>
      </c>
      <c r="K13" s="1">
        <v>4.5</v>
      </c>
      <c r="L13" s="3">
        <v>5</v>
      </c>
      <c r="M13" s="3">
        <v>5.5</v>
      </c>
      <c r="N13" s="3">
        <v>6</v>
      </c>
      <c r="O13" s="1"/>
      <c r="P13" s="1"/>
      <c r="Q13" s="1"/>
      <c r="R13" s="1"/>
      <c r="S13" s="1"/>
    </row>
    <row r="14" spans="1:19" x14ac:dyDescent="0.25">
      <c r="A14" s="1" t="s">
        <v>19</v>
      </c>
      <c r="B14" s="1">
        <v>0</v>
      </c>
      <c r="C14" s="1">
        <v>0.25</v>
      </c>
      <c r="D14" s="1">
        <v>0.5</v>
      </c>
      <c r="E14" s="1">
        <f>D14+0.25</f>
        <v>0.75</v>
      </c>
      <c r="F14" s="1">
        <f t="shared" ref="F14:R14" si="0">E14+0.25</f>
        <v>1</v>
      </c>
      <c r="G14" s="1">
        <f t="shared" si="0"/>
        <v>1.25</v>
      </c>
      <c r="H14" s="1">
        <f t="shared" si="0"/>
        <v>1.5</v>
      </c>
      <c r="I14" s="1">
        <f t="shared" si="0"/>
        <v>1.75</v>
      </c>
      <c r="J14" s="1">
        <f t="shared" si="0"/>
        <v>2</v>
      </c>
      <c r="K14" s="1">
        <f t="shared" si="0"/>
        <v>2.25</v>
      </c>
      <c r="L14" s="1">
        <f t="shared" si="0"/>
        <v>2.5</v>
      </c>
      <c r="M14" s="1">
        <f t="shared" si="0"/>
        <v>2.75</v>
      </c>
      <c r="N14" s="1">
        <f t="shared" si="0"/>
        <v>3</v>
      </c>
      <c r="O14" s="1">
        <f t="shared" si="0"/>
        <v>3.25</v>
      </c>
      <c r="P14" s="1">
        <f t="shared" si="0"/>
        <v>3.5</v>
      </c>
      <c r="Q14" s="1">
        <f t="shared" si="0"/>
        <v>3.75</v>
      </c>
      <c r="R14" s="1">
        <f t="shared" si="0"/>
        <v>4</v>
      </c>
      <c r="S14" s="1"/>
    </row>
    <row r="15" spans="1:19" x14ac:dyDescent="0.25">
      <c r="A15" s="1" t="s">
        <v>35</v>
      </c>
      <c r="B15" s="3">
        <v>0</v>
      </c>
      <c r="C15" s="3">
        <v>0.2</v>
      </c>
      <c r="D15" s="3">
        <v>0.4</v>
      </c>
      <c r="E15" s="3">
        <v>0.6</v>
      </c>
      <c r="F15" s="3">
        <v>0.8</v>
      </c>
      <c r="G15" s="3">
        <v>1</v>
      </c>
      <c r="H15" s="3">
        <v>1.2</v>
      </c>
      <c r="I15" s="3">
        <v>1.4</v>
      </c>
      <c r="J15" s="3">
        <v>1.6</v>
      </c>
      <c r="K15" s="3">
        <v>1.8</v>
      </c>
      <c r="L15" s="3">
        <v>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Proponente</vt:lpstr>
      <vt:lpstr>Valores</vt:lpstr>
      <vt:lpstr>Proponente!Area_de_impressao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2020-05-27T00:31:28Z</cp:lastPrinted>
  <dcterms:created xsi:type="dcterms:W3CDTF">2006-09-16T00:00:00Z</dcterms:created>
  <dcterms:modified xsi:type="dcterms:W3CDTF">2022-05-24T12:21:18Z</dcterms:modified>
</cp:coreProperties>
</file>