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402E26F0-A21D-45A7-A013-2B0C75F21C01}" xr6:coauthVersionLast="47" xr6:coauthVersionMax="47" xr10:uidLastSave="{00000000-0000-0000-0000-000000000000}"/>
  <bookViews>
    <workbookView xWindow="-120" yWindow="-120" windowWidth="20730" windowHeight="11160" tabRatio="864" xr2:uid="{00000000-000D-0000-FFFF-FFFF00000000}"/>
  </bookViews>
  <sheets>
    <sheet name="PLAN8_Serv Registros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2" l="1"/>
  <c r="E28" i="12" l="1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29" i="12" l="1"/>
  <c r="D29" i="12" l="1"/>
</calcChain>
</file>

<file path=xl/sharedStrings.xml><?xml version="1.0" encoding="utf-8"?>
<sst xmlns="http://schemas.openxmlformats.org/spreadsheetml/2006/main" count="37" uniqueCount="37">
  <si>
    <t>TOTAL</t>
  </si>
  <si>
    <t>VALOR</t>
  </si>
  <si>
    <t>SERVIÇO</t>
  </si>
  <si>
    <t>QUANTITATIVO ANUAL</t>
  </si>
  <si>
    <t>VALOR UNITÁRIO</t>
  </si>
  <si>
    <t>CERTIFICADOS (APERFEIÇOAMENTO/ATUALIZA/ESPECIALIZAÇÃO)</t>
  </si>
  <si>
    <t>CERTIFICADOS (ATESTADOS)</t>
  </si>
  <si>
    <t>CERTIFICADOS (CERTIDÕES/DECLARAÇÕES)</t>
  </si>
  <si>
    <t>DIPLOMAS (DOUTORADO)</t>
  </si>
  <si>
    <t>DIPLOMAS (GRADUAÇÃO)</t>
  </si>
  <si>
    <t>DIPLOMAS (MESTRADO)</t>
  </si>
  <si>
    <t>HISTÓRICO ESCOLAR</t>
  </si>
  <si>
    <t>INSCRIÇÃO (PARA SELEÇÃO - PÓS-GRADUAÇÃO)</t>
  </si>
  <si>
    <t>INSCRIÇÃO P/ ALUNO ESPECIAL - DOUTORADO</t>
  </si>
  <si>
    <t>MATRÍCULAS DE ALUNO ESPECIAL - GRADUAÇÃO</t>
  </si>
  <si>
    <t>MATRÍCULAS DE ALUNO ESPECIAL - MESTRADO</t>
  </si>
  <si>
    <t>RECONHECIMENTO DE TÍTULO - DOUTORADO</t>
  </si>
  <si>
    <t>RECONHECIMENTO DE TÍTULO - MESTRADO</t>
  </si>
  <si>
    <t>REGISTRO DE OUTRAS IES (01 DIPLOMA)</t>
  </si>
  <si>
    <t>REGISTRO DE OUTRAS IES (20 DIPLOMA)</t>
  </si>
  <si>
    <t>REGISTRO DE OUTRAS IES (50 DIPLOMA)</t>
  </si>
  <si>
    <t>REVALIDAÇÃO DE DIPLOMAS - GRADUAÇÃO</t>
  </si>
  <si>
    <t>ARREC ANOS ANTERIORES</t>
  </si>
  <si>
    <t>PLANILHA 8 - SERVIÇOS DE REGISTRO, CERTIFICAÇÃO E FISCALIZAÇÃO</t>
  </si>
  <si>
    <t>PROJEÇÃO ANO 2023</t>
  </si>
  <si>
    <t xml:space="preserve">Nome do Responsável:   </t>
  </si>
  <si>
    <t xml:space="preserve">CPF Nº: </t>
  </si>
  <si>
    <t xml:space="preserve">Data: </t>
  </si>
  <si>
    <t>Justificativa:</t>
  </si>
  <si>
    <t>Metodologia de Previsão</t>
  </si>
  <si>
    <t>Memória de Cálculo</t>
  </si>
  <si>
    <t>Campus:</t>
  </si>
  <si>
    <t>ANO 2021</t>
  </si>
  <si>
    <t>ANO 2020</t>
  </si>
  <si>
    <t xml:space="preserve">O acréscimo verificado na projeção do Ano 2023 (R$ 1.435.015,00) sobre o valor arrecadado em 2021 (R$ 1.420.000,00) se deve ao reajuste de 5% sobre os valores unitários cobrados pela expedição de documentos. O fato gerador da referida receita se origina da expedição de certificados, atestados, diplomas, taxas de matrículas, etc. </t>
  </si>
  <si>
    <t>QTDE DE DOCUMENTOS EXPEDIDOS NO ANO X VALOR UNITÁRIO MÉDIO</t>
  </si>
  <si>
    <t xml:space="preserve">10.104 DOCUMENTOS EXPEDIDOS NO ANO X R$ 142,02 = R$ 1.435.015,00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</si>
</sst>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9" formatCode="&quot;R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Spranq ec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right"/>
    </xf>
    <xf numFmtId="43" fontId="3" fillId="0" borderId="0" xfId="1" applyFont="1" applyFill="1"/>
    <xf numFmtId="49" fontId="4" fillId="0" borderId="5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43" fontId="4" fillId="0" borderId="0" xfId="0" applyNumberFormat="1" applyFont="1"/>
    <xf numFmtId="0" fontId="2" fillId="5" borderId="6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169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9" fontId="10" fillId="6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6" xfId="0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wrapText="1"/>
    </xf>
    <xf numFmtId="0" fontId="2" fillId="5" borderId="7" xfId="0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right" vertical="center"/>
    </xf>
    <xf numFmtId="4" fontId="8" fillId="4" borderId="3" xfId="0" applyNumberFormat="1" applyFont="1" applyFill="1" applyBorder="1" applyAlignment="1">
      <alignment horizontal="right" vertical="center"/>
    </xf>
    <xf numFmtId="164" fontId="6" fillId="2" borderId="3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0" xfId="0" applyBorder="1"/>
    <xf numFmtId="14" fontId="0" fillId="0" borderId="0" xfId="0" applyNumberFormat="1" applyBorder="1" applyAlignment="1">
      <alignment horizontal="left"/>
    </xf>
    <xf numFmtId="1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65" fontId="5" fillId="0" borderId="5" xfId="0" applyNumberFormat="1" applyFont="1" applyFill="1" applyBorder="1" applyAlignment="1">
      <alignment horizontal="left" vertical="top" wrapText="1"/>
    </xf>
    <xf numFmtId="165" fontId="5" fillId="6" borderId="4" xfId="0" applyNumberFormat="1" applyFont="1" applyFill="1" applyBorder="1" applyAlignment="1">
      <alignment horizontal="center" vertical="top" wrapText="1"/>
    </xf>
    <xf numFmtId="8" fontId="2" fillId="5" borderId="3" xfId="0" applyNumberFormat="1" applyFont="1" applyFill="1" applyBorder="1" applyAlignment="1">
      <alignment horizontal="center" vertical="center"/>
    </xf>
    <xf numFmtId="8" fontId="2" fillId="5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2"/>
  <sheetViews>
    <sheetView showGridLines="0" tabSelected="1" topLeftCell="A8" workbookViewId="0">
      <selection activeCell="B9" sqref="B9:D9"/>
    </sheetView>
  </sheetViews>
  <sheetFormatPr defaultColWidth="9.140625" defaultRowHeight="11.25"/>
  <cols>
    <col min="1" max="1" width="3.28515625" style="9" customWidth="1"/>
    <col min="2" max="2" width="54.42578125" style="10" customWidth="1"/>
    <col min="3" max="3" width="14.5703125" style="10" customWidth="1"/>
    <col min="4" max="4" width="12.85546875" style="10" customWidth="1"/>
    <col min="5" max="5" width="14" style="10" bestFit="1" customWidth="1"/>
    <col min="6" max="6" width="14" style="10" customWidth="1"/>
    <col min="7" max="8" width="11.140625" style="10" customWidth="1"/>
    <col min="9" max="16384" width="9.140625" style="10"/>
  </cols>
  <sheetData>
    <row r="1" spans="2:22" ht="15">
      <c r="B1" s="38" t="s">
        <v>25</v>
      </c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2:22" ht="15.75" customHeight="1">
      <c r="B2" s="38" t="s">
        <v>31</v>
      </c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2:22" ht="15.75" customHeight="1">
      <c r="B3" s="38" t="s">
        <v>26</v>
      </c>
      <c r="C3" s="39"/>
      <c r="D3" s="40"/>
      <c r="E3" s="40"/>
      <c r="F3" s="40"/>
      <c r="G3" s="2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1"/>
    </row>
    <row r="4" spans="2:22" ht="39.75" customHeight="1">
      <c r="B4" s="38" t="s">
        <v>27</v>
      </c>
      <c r="C4" s="42"/>
      <c r="D4" s="40"/>
      <c r="E4" s="41"/>
      <c r="F4" s="40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1"/>
    </row>
    <row r="5" spans="2:22" ht="58.5" customHeight="1">
      <c r="B5" s="38" t="s">
        <v>28</v>
      </c>
      <c r="C5" s="51" t="s">
        <v>34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2:22" ht="17.25" customHeight="1">
      <c r="B6" s="38" t="s">
        <v>29</v>
      </c>
      <c r="C6" s="48" t="s">
        <v>35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59.25" customHeight="1">
      <c r="B7" s="38" t="s">
        <v>30</v>
      </c>
      <c r="C7" s="48" t="s">
        <v>36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9" spans="2:22" ht="15.75">
      <c r="B9" s="54" t="s">
        <v>23</v>
      </c>
      <c r="C9" s="54"/>
      <c r="D9" s="54"/>
      <c r="E9" s="6"/>
      <c r="F9" s="33"/>
      <c r="H9" s="6"/>
    </row>
    <row r="10" spans="2:22" ht="15.75">
      <c r="B10" s="55" t="s">
        <v>24</v>
      </c>
      <c r="C10" s="55"/>
      <c r="D10" s="55"/>
      <c r="E10" s="55"/>
      <c r="F10" s="56" t="s">
        <v>22</v>
      </c>
      <c r="G10" s="57"/>
    </row>
    <row r="11" spans="2:22" ht="25.5">
      <c r="B11" s="26" t="s">
        <v>2</v>
      </c>
      <c r="C11" s="27" t="s">
        <v>3</v>
      </c>
      <c r="D11" s="28" t="s">
        <v>4</v>
      </c>
      <c r="E11" s="29" t="s">
        <v>1</v>
      </c>
      <c r="F11" s="34" t="s">
        <v>32</v>
      </c>
      <c r="G11" s="25" t="s">
        <v>33</v>
      </c>
    </row>
    <row r="12" spans="2:22">
      <c r="B12" s="7" t="s">
        <v>5</v>
      </c>
      <c r="C12" s="22">
        <v>16</v>
      </c>
      <c r="D12" s="15">
        <v>230</v>
      </c>
      <c r="E12" s="16">
        <f>C12*D12</f>
        <v>3680</v>
      </c>
      <c r="F12" s="36"/>
      <c r="G12" s="30"/>
    </row>
    <row r="13" spans="2:22">
      <c r="B13" s="7" t="s">
        <v>6</v>
      </c>
      <c r="C13" s="22">
        <v>8</v>
      </c>
      <c r="D13" s="15">
        <v>25</v>
      </c>
      <c r="E13" s="16">
        <f t="shared" ref="E13:E28" si="0">C13*D13</f>
        <v>200</v>
      </c>
      <c r="F13" s="36"/>
      <c r="G13" s="30"/>
    </row>
    <row r="14" spans="2:22">
      <c r="B14" s="7" t="s">
        <v>7</v>
      </c>
      <c r="C14" s="22">
        <v>244</v>
      </c>
      <c r="D14" s="15">
        <v>55</v>
      </c>
      <c r="E14" s="16">
        <f t="shared" si="0"/>
        <v>13420</v>
      </c>
      <c r="F14" s="36"/>
      <c r="G14" s="30"/>
    </row>
    <row r="15" spans="2:22">
      <c r="B15" s="7" t="s">
        <v>8</v>
      </c>
      <c r="C15" s="22">
        <v>6</v>
      </c>
      <c r="D15" s="15">
        <v>460</v>
      </c>
      <c r="E15" s="16">
        <f t="shared" si="0"/>
        <v>2760</v>
      </c>
      <c r="F15" s="36"/>
      <c r="G15" s="30"/>
    </row>
    <row r="16" spans="2:22">
      <c r="B16" s="7" t="s">
        <v>9</v>
      </c>
      <c r="C16" s="22">
        <v>442</v>
      </c>
      <c r="D16" s="15">
        <v>115</v>
      </c>
      <c r="E16" s="16">
        <f t="shared" si="0"/>
        <v>50830</v>
      </c>
      <c r="F16" s="36"/>
      <c r="G16" s="30"/>
    </row>
    <row r="17" spans="2:7">
      <c r="B17" s="7" t="s">
        <v>10</v>
      </c>
      <c r="C17" s="22">
        <v>28</v>
      </c>
      <c r="D17" s="15">
        <v>345</v>
      </c>
      <c r="E17" s="16">
        <f t="shared" si="0"/>
        <v>9660</v>
      </c>
      <c r="F17" s="36"/>
      <c r="G17" s="30"/>
    </row>
    <row r="18" spans="2:7">
      <c r="B18" s="7" t="s">
        <v>11</v>
      </c>
      <c r="C18" s="22">
        <v>2548</v>
      </c>
      <c r="D18" s="15">
        <v>25</v>
      </c>
      <c r="E18" s="16">
        <f t="shared" si="0"/>
        <v>63700</v>
      </c>
      <c r="F18" s="36"/>
      <c r="G18" s="30"/>
    </row>
    <row r="19" spans="2:7">
      <c r="B19" s="7" t="s">
        <v>12</v>
      </c>
      <c r="C19" s="22">
        <v>52</v>
      </c>
      <c r="D19" s="15">
        <v>230</v>
      </c>
      <c r="E19" s="16">
        <f t="shared" si="0"/>
        <v>11960</v>
      </c>
      <c r="F19" s="36"/>
      <c r="G19" s="30"/>
    </row>
    <row r="20" spans="2:7">
      <c r="B20" s="7" t="s">
        <v>13</v>
      </c>
      <c r="C20" s="22">
        <v>668</v>
      </c>
      <c r="D20" s="15">
        <v>115</v>
      </c>
      <c r="E20" s="16">
        <f t="shared" si="0"/>
        <v>76820</v>
      </c>
      <c r="F20" s="36"/>
      <c r="G20" s="30"/>
    </row>
    <row r="21" spans="2:7">
      <c r="B21" s="7" t="s">
        <v>14</v>
      </c>
      <c r="C21" s="22">
        <v>492</v>
      </c>
      <c r="D21" s="15">
        <v>55</v>
      </c>
      <c r="E21" s="16">
        <f t="shared" si="0"/>
        <v>27060</v>
      </c>
      <c r="F21" s="36"/>
      <c r="G21" s="30"/>
    </row>
    <row r="22" spans="2:7">
      <c r="B22" s="7" t="s">
        <v>15</v>
      </c>
      <c r="C22" s="22">
        <v>3452</v>
      </c>
      <c r="D22" s="15">
        <v>170</v>
      </c>
      <c r="E22" s="16">
        <f t="shared" si="0"/>
        <v>586840</v>
      </c>
      <c r="F22" s="36"/>
      <c r="G22" s="30"/>
    </row>
    <row r="23" spans="2:7">
      <c r="B23" s="7" t="s">
        <v>16</v>
      </c>
      <c r="C23" s="22">
        <v>10</v>
      </c>
      <c r="D23" s="15">
        <v>860</v>
      </c>
      <c r="E23" s="16">
        <f t="shared" si="0"/>
        <v>8600</v>
      </c>
      <c r="F23" s="36"/>
      <c r="G23" s="30"/>
    </row>
    <row r="24" spans="2:7">
      <c r="B24" s="8" t="s">
        <v>17</v>
      </c>
      <c r="C24" s="23">
        <v>4</v>
      </c>
      <c r="D24" s="17">
        <v>690</v>
      </c>
      <c r="E24" s="18">
        <f t="shared" si="0"/>
        <v>2760</v>
      </c>
      <c r="F24" s="36"/>
      <c r="G24" s="30"/>
    </row>
    <row r="25" spans="2:7">
      <c r="B25" s="8" t="s">
        <v>18</v>
      </c>
      <c r="C25" s="23">
        <v>2023</v>
      </c>
      <c r="D25" s="17">
        <v>115</v>
      </c>
      <c r="E25" s="18">
        <f t="shared" si="0"/>
        <v>232645</v>
      </c>
      <c r="F25" s="36"/>
      <c r="G25" s="30"/>
    </row>
    <row r="26" spans="2:7">
      <c r="B26" s="7" t="s">
        <v>19</v>
      </c>
      <c r="C26" s="22">
        <v>79</v>
      </c>
      <c r="D26" s="15">
        <v>2300</v>
      </c>
      <c r="E26" s="16">
        <f t="shared" si="0"/>
        <v>181700</v>
      </c>
      <c r="F26" s="36"/>
      <c r="G26" s="30"/>
    </row>
    <row r="27" spans="2:7">
      <c r="B27" s="7" t="s">
        <v>20</v>
      </c>
      <c r="C27" s="22">
        <v>28</v>
      </c>
      <c r="D27" s="15">
        <v>5750</v>
      </c>
      <c r="E27" s="16">
        <f t="shared" si="0"/>
        <v>161000</v>
      </c>
      <c r="F27" s="36"/>
      <c r="G27" s="30"/>
    </row>
    <row r="28" spans="2:7" ht="12" thickBot="1">
      <c r="B28" s="7" t="s">
        <v>21</v>
      </c>
      <c r="C28" s="22">
        <v>4</v>
      </c>
      <c r="D28" s="15">
        <v>345</v>
      </c>
      <c r="E28" s="20">
        <f t="shared" si="0"/>
        <v>1380</v>
      </c>
      <c r="F28" s="36"/>
      <c r="G28" s="31"/>
    </row>
    <row r="29" spans="2:7" ht="12" thickBot="1">
      <c r="B29" s="14" t="s">
        <v>0</v>
      </c>
      <c r="C29" s="21">
        <f>SUM(C12:C28)</f>
        <v>10104</v>
      </c>
      <c r="D29" s="19">
        <f>E29/C29</f>
        <v>142.02444576405384</v>
      </c>
      <c r="E29" s="35">
        <f>SUM(E12:E28)</f>
        <v>1435015</v>
      </c>
      <c r="F29" s="37">
        <v>1420000</v>
      </c>
      <c r="G29" s="32">
        <v>1390000</v>
      </c>
    </row>
    <row r="30" spans="2:7">
      <c r="B30" s="11"/>
      <c r="C30" s="12"/>
      <c r="D30" s="13"/>
      <c r="E30" s="13"/>
      <c r="F30" s="13"/>
    </row>
    <row r="32" spans="2:7">
      <c r="D32" s="24"/>
    </row>
  </sheetData>
  <mergeCells count="7">
    <mergeCell ref="B9:D9"/>
    <mergeCell ref="B10:E10"/>
    <mergeCell ref="F10:G10"/>
    <mergeCell ref="C1:V1"/>
    <mergeCell ref="C5:V5"/>
    <mergeCell ref="C6:V6"/>
    <mergeCell ref="C7:V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PLAN8_Serv Registros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2022-03-04T17:40:41Z</dcterms:modified>
</cp:coreProperties>
</file>